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<sst xmlns="http://schemas.openxmlformats.org/spreadsheetml/2006/main" count="70" uniqueCount="68">
  <si>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</si>
  <si>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Al 30 de Septiembre del 2016 y  2015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</si>
  <si>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</si>
  <si>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</si>
  <si>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</si>
  <si>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</si>
  <si>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</si>
  <si>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</si>
  <si>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</si>
  <si>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</si>
  <si>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</si>
  <si>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</si>
  <si>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</si>
  <si>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</si>
  <si>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</si>
  <si>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</si>
  <si>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</si>
  <si>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</si>
  <si>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</si>
  <si>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</si>
  <si>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</si>
  <si>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</si>
  <si>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</si>
  <si>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</si>
  <si>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</si>
  <si>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</si>
  <si>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</si>
  <si>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</si>
  <si>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</si>
  <si>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</si>
  <si>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</si>
  <si>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</si>
  <si>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</si>
  <si>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</si>
  <si>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</si>
  <si>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</si>
  <si>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</si>
  <si>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</si>
  <si>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</si>
  <si>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</si>
  <si>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</si>
  <si>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</si>
  <si>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</si>
  <si>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</si>
  <si>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</si>
  <si>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</si>
  <si>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</si>
  <si>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</si>
  <si>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</si>
  <si>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</si>
  <si>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</si>
  <si>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</si>
  <si>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</si>
  <si>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</si>
  <si>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</si>
  <si>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</si>
  <si>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</si>
  <si>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</si>
  <si>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</si>
  <si>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</si>
  <si>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</si>
  <si>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</si>
  <si>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</si>
  <si>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</si>
  <si>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</si>
  <si>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</si>
  <si>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Mirna Ireri Sánchez Gómez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</si>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</sst>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2" fillId="0" borderId="0" xfId="0" applyFont="1"/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/>
    <xf numFmtId="0" fontId="3" fillId="3" borderId="0" xfId="0" applyFont="1" applyFill="1" applyBorder="1" applyAlignment="1">
      <alignment horizontal="right" vertical="top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840576</xdr:colOff>
      <xdr:row>70</xdr:row>
      <xdr:rowOff>69049</xdr:rowOff>
    </xdr:from>
    <xdr:to>
      <xdr:col>8</xdr:col>
      <xdr:colOff>185803</xdr:colOff>
      <xdr:row>73</xdr:row>
      <xdr:rowOff>119054</xdr:rowOff>
    </xdr:to>
    <xdr:sp macro="" textlink="">
      <xdr:nvSpPr>
        <xdr:cNvPr id="2" name="4 CuadroTexto"/>
        <xdr:cNvSpPr txBox="1"/>
      </xdr:nvSpPr>
      <xdr:spPr>
        <a:xfrm>
          <a:off x="9679776" y="11060899"/>
          <a:ext cx="3288577" cy="773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view="pageLayout" zoomScale="80" zoomScaleNormal="80" zoomScalePageLayoutView="80" workbookViewId="0">
      <selection activeCell="J50" sqref="J5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49859033.280000001</v>
      </c>
      <c r="E16" s="44">
        <v>29305691.579999998</v>
      </c>
      <c r="G16" s="43" t="s">
        <v>12</v>
      </c>
      <c r="H16" s="43"/>
      <c r="I16" s="44">
        <v>437141.82</v>
      </c>
      <c r="J16" s="44">
        <v>13516436.050000001</v>
      </c>
      <c r="K16" s="30"/>
    </row>
    <row r="17" spans="1:11" x14ac:dyDescent="0.2">
      <c r="A17" s="31"/>
      <c r="B17" s="43" t="s">
        <v>13</v>
      </c>
      <c r="C17" s="43"/>
      <c r="D17" s="44">
        <v>22934.49</v>
      </c>
      <c r="E17" s="44">
        <v>5898.06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5234225.29</v>
      </c>
      <c r="E18" s="44">
        <v>3317129.64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50">
        <v>2.08</v>
      </c>
      <c r="J23" s="44">
        <v>5896.71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55116193.060000002</v>
      </c>
      <c r="E24" s="52">
        <f>SUM(E16:E22)</f>
        <v>32628719.279999997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437143.9</v>
      </c>
      <c r="J25" s="52">
        <f>SUM(J16:J23)</f>
        <v>13522332.760000002</v>
      </c>
      <c r="K25" s="30"/>
    </row>
    <row r="26" spans="1:11" x14ac:dyDescent="0.2">
      <c r="A26" s="31"/>
      <c r="B26" s="47"/>
      <c r="C26" s="47"/>
      <c r="D26" s="49"/>
      <c r="E26" s="49"/>
      <c r="G26" s="56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7345531.8300000001</v>
      </c>
      <c r="E31" s="44">
        <v>1608580.21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3696977.07</v>
      </c>
      <c r="E32" s="44">
        <v>378298.88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0">
        <v>0.04</v>
      </c>
      <c r="E33" s="44">
        <v>3411.76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5">
        <v>0</v>
      </c>
      <c r="E34" s="45">
        <v>0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2">
        <f>I25+I36</f>
        <v>437143.9</v>
      </c>
      <c r="J38" s="52">
        <f>J25+J36</f>
        <v>13522332.760000002</v>
      </c>
      <c r="K38" s="30"/>
    </row>
    <row r="39" spans="1:11" x14ac:dyDescent="0.2">
      <c r="A39" s="51"/>
      <c r="B39" s="40" t="s">
        <v>47</v>
      </c>
      <c r="C39" s="40"/>
      <c r="D39" s="52">
        <f>SUM(D29:D37)</f>
        <v>11042508.939999999</v>
      </c>
      <c r="E39" s="52">
        <f>SUM(E29:E37)</f>
        <v>1990290.8499999999</v>
      </c>
      <c r="F39" s="53"/>
      <c r="G39" s="37"/>
      <c r="H39" s="57"/>
      <c r="I39" s="54"/>
      <c r="J39" s="54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2">
        <f>(D24+D39)</f>
        <v>66158702</v>
      </c>
      <c r="E41" s="52">
        <f>E24+E39</f>
        <v>34619010.129999995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2">
        <f>SUM(I44:I46)</f>
        <v>61086215.219999999</v>
      </c>
      <c r="J42" s="52">
        <f>SUM(J44:J46)</f>
        <v>11854848.58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61086215.219999999</v>
      </c>
      <c r="J44" s="44">
        <v>11854848.58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2">
        <f>SUM(I50:I54)</f>
        <v>4635342.88</v>
      </c>
      <c r="J48" s="52">
        <f>SUM(J50:J54)</f>
        <v>9241828.7899999991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1486378.73</v>
      </c>
      <c r="J50" s="44">
        <v>6837559.0199999996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3148964.15</v>
      </c>
      <c r="J51" s="44">
        <v>2404269.77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2">
        <f>I42+I48+I56</f>
        <v>65721558.100000001</v>
      </c>
      <c r="J61" s="52">
        <f>J42+J48+J56</f>
        <v>21096677.369999997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2">
        <f>I38+I61</f>
        <v>66158702</v>
      </c>
      <c r="J63" s="52">
        <f>J38+J61</f>
        <v>34619010.129999995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1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1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1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1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1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1" ht="22.5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1" s="16" customFormat="1" ht="30" customHeight="1" x14ac:dyDescent="0.2">
      <c r="B71" s="34"/>
      <c r="C71" s="71"/>
      <c r="D71" s="71"/>
      <c r="E71" s="66"/>
      <c r="F71" s="70"/>
      <c r="G71" s="70"/>
      <c r="H71" s="72"/>
      <c r="I71" s="70"/>
      <c r="J71" s="70"/>
      <c r="K71" s="5"/>
    </row>
    <row r="72" spans="2:11" s="16" customFormat="1" ht="14.1" customHeight="1" x14ac:dyDescent="0.2">
      <c r="B72" s="73"/>
      <c r="C72" s="74" t="s">
        <v>66</v>
      </c>
      <c r="D72" s="74"/>
      <c r="E72" s="66"/>
      <c r="F72" s="75"/>
      <c r="G72" s="75"/>
      <c r="H72" s="72"/>
      <c r="I72" s="75"/>
      <c r="J72" s="75"/>
      <c r="K72" s="5"/>
    </row>
    <row r="73" spans="2:11" s="16" customFormat="1" ht="14.1" customHeight="1" x14ac:dyDescent="0.2">
      <c r="B73" s="76"/>
      <c r="C73" s="77" t="s">
        <v>67</v>
      </c>
      <c r="D73" s="77"/>
      <c r="E73" s="78"/>
      <c r="F73" s="77"/>
      <c r="G73" s="77"/>
      <c r="H73" s="72"/>
      <c r="I73" s="77"/>
      <c r="J73" s="77"/>
      <c r="K73" s="5"/>
    </row>
    <row r="74" spans="2:11" s="16" customFormat="1" ht="9.9499999999999993" customHeight="1" x14ac:dyDescent="0.2">
      <c r="D74" s="79"/>
      <c r="F74" s="5"/>
      <c r="G74" s="80"/>
      <c r="H74" s="72"/>
      <c r="I74" s="5"/>
      <c r="J74" s="5"/>
      <c r="K74" s="5"/>
    </row>
  </sheetData>
  <sheetProtection formatCells="0" selectLockedCells="1"/>
  <mergeCells count="79">
    <mergeCell ref="C72:D72"/>
    <mergeCell ref="F72:G72"/>
    <mergeCell ref="I72:J72"/>
    <mergeCell ref="C73:D73"/>
    <mergeCell ref="F73:G73"/>
    <mergeCell ref="I73:J73"/>
    <mergeCell ref="G63:H63"/>
    <mergeCell ref="B68:J68"/>
    <mergeCell ref="C70:D70"/>
    <mergeCell ref="G70:H70"/>
    <mergeCell ref="C71:D71"/>
    <mergeCell ref="F71:G71"/>
    <mergeCell ref="I71:J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2018-04-20T13:32:34Z</dcterms:created>
  <dcterms:modified xsi:type="dcterms:W3CDTF">2018-04-20T13:32:44Z</dcterms:modified>
</cp:coreProperties>
</file>